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ЛЬГА\ЗЕМСКОЕ СОБРАНИЕ\2025 ЗЕМСКОЕ СОБРАНИЕ 1 созыва\44 от 17.07.2025\проекты решений\уточнение бюджета\"/>
    </mc:Choice>
  </mc:AlternateContent>
  <bookViews>
    <workbookView xWindow="0" yWindow="0" windowWidth="21570" windowHeight="10860"/>
  </bookViews>
  <sheets>
    <sheet name="Лист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7" i="1" s="1"/>
  <c r="E28" i="1"/>
  <c r="E27" i="1" s="1"/>
  <c r="C28" i="1"/>
  <c r="C27" i="1" s="1"/>
  <c r="C25" i="1" s="1"/>
  <c r="C21" i="1" l="1"/>
  <c r="C19" i="1"/>
  <c r="C15" i="1"/>
  <c r="D17" i="1" l="1"/>
  <c r="D23" i="1" s="1"/>
  <c r="E17" i="1"/>
  <c r="E23" i="1" s="1"/>
  <c r="C17" i="1"/>
  <c r="C23" i="1" s="1"/>
</calcChain>
</file>

<file path=xl/sharedStrings.xml><?xml version="1.0" encoding="utf-8"?>
<sst xmlns="http://schemas.openxmlformats.org/spreadsheetml/2006/main" count="51" uniqueCount="47">
  <si>
    <t>Приложение № 7</t>
  </si>
  <si>
    <t>(тыс. руб.)</t>
  </si>
  <si>
    <t xml:space="preserve">Наименование </t>
  </si>
  <si>
    <t>2025 год</t>
  </si>
  <si>
    <t>2026 год</t>
  </si>
  <si>
    <t>2027 год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</si>
  <si>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</si>
  <si>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</si>
  <si>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</si>
  <si>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</si>
  <si>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</si>
  <si>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</si>
  <si>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</si>
  <si>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</si>
  <si>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</si>
  <si>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Государственная пошлина по делам, рассматриваемым в судах общей юрисдикции, мировыми судьями (61,5%)</t>
  </si>
  <si>
    <t>1 08 03000 01 0000 110</t>
  </si>
  <si>
    <t>Прочие субсидии бюджетам муниципальных округов</t>
  </si>
  <si>
    <t>2 02 29999 14 0000 150</t>
  </si>
  <si>
    <t>в том числе:</t>
  </si>
  <si>
    <t xml:space="preserve">Субсидии на осуществление дорожной деятельности в отношении автомобильных дорог общего пользования местного значения  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</si>
  <si>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</si>
  <si>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 </t>
  </si>
  <si>
    <t>Распределение бюджетных ассигнований</t>
  </si>
  <si>
    <t xml:space="preserve">Расходы за счет средств дорожного фонда округа в рамках муниципальной программы «Развитие дорожно-транспортной системы Грязовецкого муниципального округа Вологодской области» всего, </t>
  </si>
  <si>
    <t>Муниципальный проект, связанный с реализацией регионального проекта</t>
  </si>
  <si>
    <t>0409 07 2 01 20720 240</t>
  </si>
  <si>
    <t>0409 07 2 01 20730 240</t>
  </si>
  <si>
    <t>0409 07 2 01 SД140 240</t>
  </si>
  <si>
    <t>0409 07 2 01 SД150 240</t>
  </si>
  <si>
    <t>0409 07 2 01 20710 240</t>
  </si>
  <si>
    <t xml:space="preserve">Код бюджетной классификации </t>
  </si>
  <si>
    <t>Объем доходов и распределение бюджетных ассигнований Дорожного фонда Грязовецкого муниципального округа на 2025 год и плановый период 2026 и 2027 годов</t>
  </si>
  <si>
    <t>расходы за счет средств Дорожного фонда округа на содержание автомобильных дорог</t>
  </si>
  <si>
    <t xml:space="preserve">расходы за счет средств Дорожного фонда округа на ремонт автомобильных дорог </t>
  </si>
  <si>
    <t>расходы за счет средств Дорожного фонда округа на юридическое обеспечение</t>
  </si>
  <si>
    <t>расходы на осуществление дорожной деятельности в отношении автомобильных дорог общего пользования местного значения за счет субсидии из Дорожного Фонда области</t>
  </si>
  <si>
    <t xml:space="preserve">расходы на софинансирование субсидии на осуществление дорожной деятельности в отношении автомобильных дорог общего пользования местного значе-ния </t>
  </si>
  <si>
    <t xml:space="preserve">расходы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за счет субсидии из Дорожного Фонда области </t>
  </si>
  <si>
    <t xml:space="preserve">расходы на софинансирование 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</t>
  </si>
  <si>
    <t>расходы на обеспечение деятельности (оказание услуг) муниципальных учреждений</t>
  </si>
  <si>
    <t>0409 07 2 01 00590 611</t>
  </si>
  <si>
    <t>Утверждено решением Земского Собрания Грязовецкого муниципального округа от 12.12.2024  № 107</t>
  </si>
  <si>
    <t>116 11064 01 0000 140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</si>
  <si>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</si>
  <si>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Муниципальный проект, связанный с реализацией регионального проекта «Дорожная деятельность автомобильных дорог общего пользования местного значения»</t>
  </si>
  <si>
    <t>Утверждено решением Земского Собрания Грязовецкого муниципального округа от    .07.2025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</si>
</sst>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b/>
      <i/>
      <sz val="11"/>
      <color rgb="FF000000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b/>
      <sz val="11"/>
      <color rgb="FFFF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workbookViewId="0">
      <selection activeCell="A58" sqref="A58"/>
    </sheetView>
  </sheetViews>
  <sheetFormatPr defaultRowHeight="15"/>
  <cols>
    <col min="1" max="1" width="41.28515625" customWidth="1"/>
    <col min="2" max="2" width="21.5703125" customWidth="1"/>
    <col min="3" max="3" width="11.140625" customWidth="1"/>
    <col min="4" max="4" width="10.7109375" customWidth="1"/>
    <col min="5" max="5" width="11.28515625" customWidth="1"/>
  </cols>
  <sheetData>
    <row r="1" spans="1:5">
      <c r="C1" s="39" t="s">
        <v>0</v>
      </c>
      <c r="D1" s="39"/>
      <c r="E1" s="39"/>
    </row>
    <row r="2" spans="1:5" ht="59.25" customHeight="1">
      <c r="C2" s="40" t="s">
        <v>46</v>
      </c>
      <c r="D2" s="40"/>
      <c r="E2" s="40"/>
    </row>
    <row r="3" spans="1:5" ht="15.75" customHeight="1">
      <c r="C3" s="1"/>
      <c r="D3" s="1"/>
      <c r="E3" s="1"/>
    </row>
    <row r="4" spans="1:5" ht="19.5" customHeight="1">
      <c r="A4" s="28"/>
      <c r="C4" s="39" t="s">
        <v>0</v>
      </c>
      <c r="D4" s="39"/>
      <c r="E4" s="39"/>
    </row>
    <row r="5" spans="1:5" ht="59.25" customHeight="1">
      <c r="A5" s="28"/>
      <c r="C5" s="40" t="s">
        <v>42</v>
      </c>
      <c r="D5" s="40"/>
      <c r="E5" s="40"/>
    </row>
    <row r="6" spans="1:5">
      <c r="A6" s="28"/>
      <c r="B6" s="1"/>
    </row>
    <row r="7" spans="1:5" ht="58.5" customHeight="1">
      <c r="A7" s="52" t="s">
        <v>32</v>
      </c>
      <c r="B7" s="52"/>
      <c r="C7" s="52"/>
      <c r="D7" s="52"/>
      <c r="E7" s="52"/>
    </row>
    <row r="8" spans="1:5">
      <c r="E8" s="2" t="s">
        <v>1</v>
      </c>
    </row>
    <row r="9" spans="1:5" ht="28.5">
      <c r="A9" s="4" t="s">
        <v>2</v>
      </c>
      <c r="B9" s="4" t="s">
        <v>31</v>
      </c>
      <c r="C9" s="4" t="s">
        <v>3</v>
      </c>
      <c r="D9" s="4" t="s">
        <v>4</v>
      </c>
      <c r="E9" s="5" t="s">
        <v>5</v>
      </c>
    </row>
    <row r="10" spans="1:5">
      <c r="A10" s="30" t="s">
        <v>6</v>
      </c>
      <c r="B10" s="30"/>
      <c r="C10" s="30"/>
      <c r="D10" s="30"/>
      <c r="E10" s="30"/>
    </row>
    <row r="11" spans="1:5" ht="165">
      <c r="A11" s="7" t="s">
        <v>7</v>
      </c>
      <c r="B11" s="8" t="s">
        <v>8</v>
      </c>
      <c r="C11" s="22">
        <v>20389</v>
      </c>
      <c r="D11" s="22">
        <v>21731</v>
      </c>
      <c r="E11" s="23">
        <v>22083</v>
      </c>
    </row>
    <row r="12" spans="1:5" ht="195">
      <c r="A12" s="7" t="s">
        <v>9</v>
      </c>
      <c r="B12" s="8" t="s">
        <v>10</v>
      </c>
      <c r="C12" s="22">
        <v>115</v>
      </c>
      <c r="D12" s="22">
        <v>123</v>
      </c>
      <c r="E12" s="23">
        <v>125</v>
      </c>
    </row>
    <row r="13" spans="1:5" ht="165">
      <c r="A13" s="6" t="s">
        <v>11</v>
      </c>
      <c r="B13" s="8" t="s">
        <v>12</v>
      </c>
      <c r="C13" s="22">
        <v>20594</v>
      </c>
      <c r="D13" s="22">
        <v>21931</v>
      </c>
      <c r="E13" s="23">
        <v>22503</v>
      </c>
    </row>
    <row r="14" spans="1:5" ht="165">
      <c r="A14" s="7" t="s">
        <v>13</v>
      </c>
      <c r="B14" s="8" t="s">
        <v>14</v>
      </c>
      <c r="C14" s="22">
        <v>-1912</v>
      </c>
      <c r="D14" s="22">
        <v>-2043</v>
      </c>
      <c r="E14" s="23">
        <v>-2129</v>
      </c>
    </row>
    <row r="15" spans="1:5" ht="45">
      <c r="A15" s="7" t="s">
        <v>15</v>
      </c>
      <c r="B15" s="8" t="s">
        <v>16</v>
      </c>
      <c r="C15" s="24">
        <f>2403.4+4923</f>
        <v>7326.4</v>
      </c>
      <c r="D15" s="22">
        <v>0</v>
      </c>
      <c r="E15" s="23">
        <v>0</v>
      </c>
    </row>
    <row r="16" spans="1:5" ht="59.25" customHeight="1">
      <c r="A16" s="21" t="s">
        <v>44</v>
      </c>
      <c r="B16" s="20" t="s">
        <v>43</v>
      </c>
      <c r="C16" s="24">
        <v>577</v>
      </c>
      <c r="D16" s="22">
        <v>0</v>
      </c>
      <c r="E16" s="23">
        <v>0</v>
      </c>
    </row>
    <row r="17" spans="1:5" ht="30">
      <c r="A17" s="7" t="s">
        <v>17</v>
      </c>
      <c r="B17" s="8" t="s">
        <v>18</v>
      </c>
      <c r="C17" s="25">
        <f>C19+C21</f>
        <v>118851.3</v>
      </c>
      <c r="D17" s="22">
        <f t="shared" ref="D17:E17" si="0">D19+D21</f>
        <v>1644</v>
      </c>
      <c r="E17" s="22">
        <f t="shared" si="0"/>
        <v>1644</v>
      </c>
    </row>
    <row r="18" spans="1:5">
      <c r="A18" s="31" t="s">
        <v>19</v>
      </c>
      <c r="B18" s="31"/>
      <c r="C18" s="31"/>
      <c r="D18" s="31"/>
      <c r="E18" s="31"/>
    </row>
    <row r="19" spans="1:5">
      <c r="A19" s="32" t="s">
        <v>20</v>
      </c>
      <c r="B19" s="33"/>
      <c r="C19" s="34">
        <f>118300-879</f>
        <v>117421</v>
      </c>
      <c r="D19" s="36">
        <v>0</v>
      </c>
      <c r="E19" s="37">
        <v>0</v>
      </c>
    </row>
    <row r="20" spans="1:5" ht="45" customHeight="1">
      <c r="A20" s="32"/>
      <c r="B20" s="33"/>
      <c r="C20" s="35"/>
      <c r="D20" s="36"/>
      <c r="E20" s="37"/>
    </row>
    <row r="21" spans="1:5">
      <c r="A21" s="32" t="s">
        <v>21</v>
      </c>
      <c r="B21" s="33"/>
      <c r="C21" s="38">
        <f>1644-213.7</f>
        <v>1430.3</v>
      </c>
      <c r="D21" s="36">
        <v>1644</v>
      </c>
      <c r="E21" s="37">
        <v>1644</v>
      </c>
    </row>
    <row r="22" spans="1:5" ht="74.25" customHeight="1">
      <c r="A22" s="32"/>
      <c r="B22" s="33"/>
      <c r="C22" s="38"/>
      <c r="D22" s="36"/>
      <c r="E22" s="37"/>
    </row>
    <row r="23" spans="1:5">
      <c r="A23" s="29" t="s">
        <v>22</v>
      </c>
      <c r="B23" s="29"/>
      <c r="C23" s="26">
        <f>C17+C16+C15+C14+C13+C12+C11</f>
        <v>165940.70000000001</v>
      </c>
      <c r="D23" s="27">
        <f t="shared" ref="D23:E23" si="1">D17+D15+D14+D13+D12+D11</f>
        <v>43386</v>
      </c>
      <c r="E23" s="27">
        <f t="shared" si="1"/>
        <v>44226</v>
      </c>
    </row>
    <row r="24" spans="1:5" ht="18" customHeight="1">
      <c r="A24" s="43" t="s">
        <v>23</v>
      </c>
      <c r="B24" s="43"/>
      <c r="C24" s="43"/>
      <c r="D24" s="43"/>
      <c r="E24" s="43"/>
    </row>
    <row r="25" spans="1:5" ht="87" customHeight="1">
      <c r="A25" s="9" t="s">
        <v>24</v>
      </c>
      <c r="B25" s="43"/>
      <c r="C25" s="44">
        <f>C27</f>
        <v>169408.3</v>
      </c>
      <c r="D25" s="44">
        <v>43386</v>
      </c>
      <c r="E25" s="45">
        <v>44226</v>
      </c>
    </row>
    <row r="26" spans="1:5">
      <c r="A26" s="9" t="s">
        <v>19</v>
      </c>
      <c r="B26" s="43"/>
      <c r="C26" s="44"/>
      <c r="D26" s="44"/>
      <c r="E26" s="45"/>
    </row>
    <row r="27" spans="1:5" ht="42.75" customHeight="1">
      <c r="A27" s="7" t="s">
        <v>25</v>
      </c>
      <c r="B27" s="10"/>
      <c r="C27" s="22">
        <f>C28</f>
        <v>169408.3</v>
      </c>
      <c r="D27" s="22">
        <f t="shared" ref="D27:E27" si="2">D28</f>
        <v>43386</v>
      </c>
      <c r="E27" s="22">
        <f t="shared" si="2"/>
        <v>44226</v>
      </c>
    </row>
    <row r="28" spans="1:5" ht="75">
      <c r="A28" s="7" t="s">
        <v>45</v>
      </c>
      <c r="B28" s="10"/>
      <c r="C28" s="22">
        <f>SUM(C29:C38)</f>
        <v>169408.3</v>
      </c>
      <c r="D28" s="22">
        <f t="shared" ref="D28:E28" si="3">SUM(D29:D38)</f>
        <v>43386</v>
      </c>
      <c r="E28" s="22">
        <f t="shared" si="3"/>
        <v>44226</v>
      </c>
    </row>
    <row r="29" spans="1:5">
      <c r="A29" s="41" t="s">
        <v>33</v>
      </c>
      <c r="B29" s="42" t="s">
        <v>30</v>
      </c>
      <c r="C29" s="36">
        <v>34533</v>
      </c>
      <c r="D29" s="36">
        <v>34770</v>
      </c>
      <c r="E29" s="37">
        <v>34770</v>
      </c>
    </row>
    <row r="30" spans="1:5" ht="28.5" customHeight="1">
      <c r="A30" s="41"/>
      <c r="B30" s="42"/>
      <c r="C30" s="36"/>
      <c r="D30" s="36"/>
      <c r="E30" s="37"/>
    </row>
    <row r="31" spans="1:5" ht="30">
      <c r="A31" s="6" t="s">
        <v>34</v>
      </c>
      <c r="B31" s="10" t="s">
        <v>26</v>
      </c>
      <c r="C31" s="22">
        <v>10159.9</v>
      </c>
      <c r="D31" s="22">
        <v>6173.5</v>
      </c>
      <c r="E31" s="23">
        <v>7013.5</v>
      </c>
    </row>
    <row r="32" spans="1:5" ht="31.5" customHeight="1">
      <c r="A32" s="6" t="s">
        <v>35</v>
      </c>
      <c r="B32" s="10" t="s">
        <v>27</v>
      </c>
      <c r="C32" s="22">
        <v>682</v>
      </c>
      <c r="D32" s="22">
        <v>500</v>
      </c>
      <c r="E32" s="23">
        <v>500</v>
      </c>
    </row>
    <row r="33" spans="1:5" ht="81" customHeight="1">
      <c r="A33" s="6" t="s">
        <v>36</v>
      </c>
      <c r="B33" s="17" t="s">
        <v>28</v>
      </c>
      <c r="C33" s="22">
        <v>117421</v>
      </c>
      <c r="D33" s="22">
        <v>0</v>
      </c>
      <c r="E33" s="23">
        <v>0</v>
      </c>
    </row>
    <row r="34" spans="1:5" ht="60">
      <c r="A34" s="6" t="s">
        <v>37</v>
      </c>
      <c r="B34" s="10" t="s">
        <v>28</v>
      </c>
      <c r="C34" s="22">
        <v>4892.5</v>
      </c>
      <c r="D34" s="22">
        <v>0</v>
      </c>
      <c r="E34" s="23">
        <v>0</v>
      </c>
    </row>
    <row r="35" spans="1:5" ht="105">
      <c r="A35" s="6" t="s">
        <v>38</v>
      </c>
      <c r="B35" s="10" t="s">
        <v>29</v>
      </c>
      <c r="C35" s="22">
        <v>1430.3</v>
      </c>
      <c r="D35" s="22">
        <v>1644</v>
      </c>
      <c r="E35" s="23">
        <v>1644</v>
      </c>
    </row>
    <row r="36" spans="1:5" ht="105">
      <c r="A36" s="6" t="s">
        <v>39</v>
      </c>
      <c r="B36" s="17" t="s">
        <v>29</v>
      </c>
      <c r="C36" s="22">
        <v>59.6</v>
      </c>
      <c r="D36" s="22">
        <v>68.5</v>
      </c>
      <c r="E36" s="23">
        <v>68.5</v>
      </c>
    </row>
    <row r="37" spans="1:5">
      <c r="A37" s="41" t="s">
        <v>40</v>
      </c>
      <c r="B37" s="32" t="s">
        <v>41</v>
      </c>
      <c r="C37" s="36">
        <v>230</v>
      </c>
      <c r="D37" s="36">
        <v>230</v>
      </c>
      <c r="E37" s="37">
        <v>230</v>
      </c>
    </row>
    <row r="38" spans="1:5" ht="25.5" customHeight="1">
      <c r="A38" s="41"/>
      <c r="B38" s="32"/>
      <c r="C38" s="36"/>
      <c r="D38" s="36"/>
      <c r="E38" s="37"/>
    </row>
    <row r="39" spans="1:5" hidden="1">
      <c r="A39" s="6"/>
      <c r="B39" s="17"/>
      <c r="C39" s="18"/>
      <c r="D39" s="18"/>
      <c r="E39" s="19"/>
    </row>
    <row r="40" spans="1:5" hidden="1">
      <c r="A40" s="41"/>
      <c r="B40" s="32"/>
      <c r="C40" s="48"/>
      <c r="D40" s="48"/>
      <c r="E40" s="49"/>
    </row>
    <row r="41" spans="1:5" ht="42" hidden="1" customHeight="1">
      <c r="A41" s="41"/>
      <c r="B41" s="32"/>
      <c r="C41" s="48"/>
      <c r="D41" s="48"/>
      <c r="E41" s="49"/>
    </row>
    <row r="42" spans="1:5" hidden="1">
      <c r="A42" s="6"/>
      <c r="B42" s="17"/>
      <c r="C42" s="18"/>
      <c r="D42" s="18"/>
      <c r="E42" s="19"/>
    </row>
    <row r="43" spans="1:5" hidden="1">
      <c r="A43" s="6"/>
      <c r="B43" s="17"/>
      <c r="C43" s="18"/>
      <c r="D43" s="18"/>
      <c r="E43" s="19"/>
    </row>
    <row r="44" spans="1:5" hidden="1">
      <c r="A44" s="50"/>
      <c r="B44" s="51"/>
      <c r="C44" s="53"/>
      <c r="D44" s="53"/>
      <c r="E44" s="54"/>
    </row>
    <row r="45" spans="1:5" ht="42" hidden="1" customHeight="1">
      <c r="A45" s="50"/>
      <c r="B45" s="51"/>
      <c r="C45" s="53"/>
      <c r="D45" s="53"/>
      <c r="E45" s="54"/>
    </row>
    <row r="46" spans="1:5" hidden="1">
      <c r="A46" s="6"/>
      <c r="B46" s="7"/>
      <c r="C46" s="13"/>
      <c r="D46" s="13"/>
      <c r="E46" s="14"/>
    </row>
    <row r="47" spans="1:5" hidden="1">
      <c r="A47" s="50"/>
      <c r="B47" s="51"/>
      <c r="C47" s="46"/>
      <c r="D47" s="46"/>
      <c r="E47" s="47"/>
    </row>
    <row r="48" spans="1:5" ht="42" hidden="1" customHeight="1">
      <c r="A48" s="50"/>
      <c r="B48" s="51"/>
      <c r="C48" s="46"/>
      <c r="D48" s="46"/>
      <c r="E48" s="47"/>
    </row>
    <row r="49" spans="1:5" hidden="1">
      <c r="A49" s="6"/>
      <c r="B49" s="7"/>
      <c r="C49" s="13"/>
      <c r="D49" s="13"/>
      <c r="E49" s="14"/>
    </row>
    <row r="50" spans="1:5" hidden="1">
      <c r="A50" s="50"/>
      <c r="B50" s="51"/>
      <c r="C50" s="46"/>
      <c r="D50" s="46"/>
      <c r="E50" s="47"/>
    </row>
    <row r="51" spans="1:5" ht="42.75" hidden="1" customHeight="1">
      <c r="A51" s="50"/>
      <c r="B51" s="51"/>
      <c r="C51" s="46"/>
      <c r="D51" s="46"/>
      <c r="E51" s="47"/>
    </row>
    <row r="52" spans="1:5" ht="32.25" hidden="1" customHeight="1">
      <c r="A52" s="6"/>
      <c r="B52" s="7"/>
      <c r="C52" s="13"/>
      <c r="D52" s="13"/>
      <c r="E52" s="14"/>
    </row>
    <row r="53" spans="1:5" hidden="1">
      <c r="A53" s="11"/>
      <c r="B53" s="12"/>
      <c r="C53" s="15"/>
      <c r="D53" s="15"/>
      <c r="E53" s="16"/>
    </row>
    <row r="54" spans="1:5" hidden="1">
      <c r="A54" s="6"/>
      <c r="B54" s="7"/>
      <c r="C54" s="13"/>
      <c r="D54" s="13"/>
      <c r="E54" s="14"/>
    </row>
    <row r="55" spans="1:5" hidden="1">
      <c r="A55" s="11"/>
      <c r="B55" s="12"/>
      <c r="C55" s="15"/>
      <c r="D55" s="15"/>
      <c r="E55" s="16"/>
    </row>
    <row r="56" spans="1:5" hidden="1">
      <c r="A56" s="6"/>
      <c r="B56" s="7"/>
      <c r="C56" s="13"/>
      <c r="D56" s="13"/>
      <c r="E56" s="14"/>
    </row>
    <row r="57" spans="1:5" hidden="1">
      <c r="A57" s="3"/>
    </row>
  </sheetData>
  <mergeCells count="54">
    <mergeCell ref="C1:E1"/>
    <mergeCell ref="C2:E2"/>
    <mergeCell ref="A50:A51"/>
    <mergeCell ref="B50:B51"/>
    <mergeCell ref="C50:C51"/>
    <mergeCell ref="D50:D51"/>
    <mergeCell ref="E50:E51"/>
    <mergeCell ref="A7:E7"/>
    <mergeCell ref="A44:A45"/>
    <mergeCell ref="B44:B45"/>
    <mergeCell ref="C44:C45"/>
    <mergeCell ref="D44:D45"/>
    <mergeCell ref="E44:E45"/>
    <mergeCell ref="A47:A48"/>
    <mergeCell ref="B47:B48"/>
    <mergeCell ref="C47:C48"/>
    <mergeCell ref="D47:D48"/>
    <mergeCell ref="E47:E48"/>
    <mergeCell ref="A37:A38"/>
    <mergeCell ref="B37:B38"/>
    <mergeCell ref="C37:C38"/>
    <mergeCell ref="D37:D38"/>
    <mergeCell ref="E37:E38"/>
    <mergeCell ref="A40:A41"/>
    <mergeCell ref="B40:B41"/>
    <mergeCell ref="C40:C41"/>
    <mergeCell ref="D40:D41"/>
    <mergeCell ref="E40:E41"/>
    <mergeCell ref="A24:E24"/>
    <mergeCell ref="B25:B26"/>
    <mergeCell ref="C25:C26"/>
    <mergeCell ref="D25:D26"/>
    <mergeCell ref="E25:E26"/>
    <mergeCell ref="A29:A30"/>
    <mergeCell ref="B29:B30"/>
    <mergeCell ref="C29:C30"/>
    <mergeCell ref="D29:D30"/>
    <mergeCell ref="E29:E30"/>
    <mergeCell ref="A4:A6"/>
    <mergeCell ref="A23:B23"/>
    <mergeCell ref="A10:E10"/>
    <mergeCell ref="A18:E18"/>
    <mergeCell ref="A19:A20"/>
    <mergeCell ref="B19:B20"/>
    <mergeCell ref="C19:C20"/>
    <mergeCell ref="D19:D20"/>
    <mergeCell ref="E19:E20"/>
    <mergeCell ref="A21:A22"/>
    <mergeCell ref="B21:B22"/>
    <mergeCell ref="C21:C22"/>
    <mergeCell ref="D21:D22"/>
    <mergeCell ref="E21:E22"/>
    <mergeCell ref="C4:E4"/>
    <mergeCell ref="C5:E5"/>
  </mergeCells>
  <pageMargins left="0.51181102362204722" right="0.11811023622047245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Ж.Л. Бобыкина</cp:lastModifiedBy>
  <cp:lastPrinted>2025-07-11T07:42:25Z</cp:lastPrinted>
  <dcterms:created xsi:type="dcterms:W3CDTF">2024-12-11T13:07:25Z</dcterms:created>
  <dcterms:modified xsi:type="dcterms:W3CDTF">2025-07-11T07:42:37Z</dcterms:modified>
</cp:coreProperties>
</file>